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Z:\Anagrafe\Documenti\ANNO 2023\ELETTORALE\ELEZIONI REGIONALI\RISULTATI\"/>
    </mc:Choice>
  </mc:AlternateContent>
  <xr:revisionPtr revIDLastSave="0" documentId="8_{DBA3A18F-1E7B-4032-8FE5-282EBA6F3BF4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TOTALI" sheetId="1" r:id="rId1"/>
    <sheet name="SEZIONE (1)" sheetId="2" r:id="rId2"/>
  </sheets>
  <definedNames>
    <definedName name="__xlfn_IFERROR">#N/A</definedName>
    <definedName name="_xlnm.Print_Area" localSheetId="1">'SEZIONE (1)'!$A$1:$I$34</definedName>
    <definedName name="_xlnm.Print_Area" localSheetId="0">TOTALI!$A$1:$I$108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" l="1"/>
  <c r="E8" i="2" s="1"/>
  <c r="D19" i="1"/>
  <c r="D23" i="1"/>
  <c r="C6" i="1"/>
  <c r="C5" i="1"/>
  <c r="E5" i="2"/>
  <c r="D8" i="2" s="1"/>
  <c r="E6" i="2"/>
  <c r="B2" i="1"/>
  <c r="D5" i="1"/>
  <c r="D6" i="1"/>
  <c r="C8" i="1"/>
  <c r="C9" i="1"/>
  <c r="C10" i="1"/>
  <c r="B19" i="1"/>
  <c r="B23" i="1"/>
  <c r="B27" i="1"/>
  <c r="D27" i="1"/>
  <c r="B31" i="1"/>
  <c r="D31" i="1"/>
  <c r="B35" i="1"/>
  <c r="D35" i="1"/>
  <c r="B39" i="1"/>
  <c r="D39" i="1"/>
  <c r="B43" i="1"/>
  <c r="D43" i="1"/>
  <c r="B47" i="1"/>
  <c r="D47" i="1"/>
  <c r="B51" i="1"/>
  <c r="D51" i="1"/>
  <c r="B55" i="1"/>
  <c r="D55" i="1"/>
  <c r="B59" i="1"/>
  <c r="D59" i="1"/>
  <c r="B63" i="1"/>
  <c r="D63" i="1"/>
  <c r="B67" i="1"/>
  <c r="D67" i="1"/>
  <c r="B71" i="1"/>
  <c r="D71" i="1"/>
  <c r="B75" i="1"/>
  <c r="D75" i="1"/>
  <c r="B79" i="1"/>
  <c r="D79" i="1"/>
  <c r="B83" i="1"/>
  <c r="D83" i="1"/>
  <c r="B87" i="1"/>
  <c r="D87" i="1"/>
  <c r="B91" i="1"/>
  <c r="D91" i="1"/>
  <c r="B95" i="1"/>
  <c r="D95" i="1"/>
  <c r="B99" i="1"/>
  <c r="D99" i="1"/>
  <c r="B103" i="1"/>
  <c r="D103" i="1"/>
  <c r="B107" i="1"/>
  <c r="D107" i="1"/>
  <c r="F6" i="2"/>
  <c r="C12" i="2"/>
  <c r="D12" i="2"/>
  <c r="E20" i="2"/>
  <c r="E24" i="2"/>
  <c r="E28" i="2"/>
  <c r="E6" i="1" l="1"/>
  <c r="D9" i="2"/>
  <c r="D10" i="2"/>
  <c r="E32" i="2"/>
  <c r="E5" i="1"/>
  <c r="C12" i="1"/>
  <c r="G13" i="1"/>
  <c r="F6" i="1" l="1"/>
  <c r="D10" i="1"/>
  <c r="D9" i="1"/>
  <c r="E8" i="1"/>
  <c r="D8" i="1"/>
  <c r="E84" i="1"/>
  <c r="D12" i="1"/>
  <c r="E108" i="1"/>
  <c r="E24" i="1"/>
  <c r="E52" i="1"/>
  <c r="E72" i="1"/>
  <c r="E104" i="1"/>
  <c r="E92" i="1"/>
  <c r="E88" i="1"/>
  <c r="E56" i="1"/>
  <c r="E40" i="1"/>
  <c r="E64" i="1"/>
  <c r="E48" i="1"/>
  <c r="E80" i="1"/>
  <c r="E76" i="1"/>
  <c r="E28" i="1"/>
  <c r="E60" i="1"/>
  <c r="E32" i="1"/>
  <c r="E100" i="1"/>
  <c r="E36" i="1"/>
  <c r="E96" i="1"/>
  <c r="E68" i="1"/>
  <c r="E44" i="1"/>
  <c r="E20" i="1"/>
</calcChain>
</file>

<file path=xl/sharedStrings.xml><?xml version="1.0" encoding="utf-8"?>
<sst xmlns="http://schemas.openxmlformats.org/spreadsheetml/2006/main" count="87" uniqueCount="21">
  <si>
    <t>ELEZIONI REGIONALI</t>
  </si>
  <si>
    <t>TOTALI</t>
  </si>
  <si>
    <t>MASCHI</t>
  </si>
  <si>
    <t>FEMMINE</t>
  </si>
  <si>
    <t>ELETTORI</t>
  </si>
  <si>
    <t>VOTANTI</t>
  </si>
  <si>
    <t>BIANCHE</t>
  </si>
  <si>
    <t>NULLE</t>
  </si>
  <si>
    <t>CONTESTATE</t>
  </si>
  <si>
    <t>VOTI VALIDI</t>
  </si>
  <si>
    <t>TOTALE VOTI CANDIDATI PRESIDENTE</t>
  </si>
  <si>
    <t>CANDIDATO</t>
  </si>
  <si>
    <t>PRESIDENTE DELLA GIUNTA REGIONALE</t>
  </si>
  <si>
    <t>VOTI AL CANDIDATO</t>
  </si>
  <si>
    <t>TOTALE</t>
  </si>
  <si>
    <t>SEZIONE (1)</t>
  </si>
  <si>
    <t>REGIONE LOMBARDIA</t>
  </si>
  <si>
    <t>FONTANA ATTILIO</t>
  </si>
  <si>
    <t>MAJORINO PIERFRANCESCO</t>
  </si>
  <si>
    <t>GHIDORZI MARA</t>
  </si>
  <si>
    <t>MORATTI LETIZIA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</si>
</sst>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9"/>
      <color indexed="8"/>
      <name val="Trebuchet MS"/>
      <family val="2"/>
    </font>
    <font>
      <sz val="9"/>
      <name val="MS Sans Serif"/>
    </font>
    <font>
      <b/>
      <sz val="9"/>
      <name val="MS Sans Serif"/>
    </font>
    <font>
      <i/>
      <sz val="9"/>
      <name val="MS Sans Serif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2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3" borderId="0" xfId="0" applyNumberFormat="1" applyFont="1" applyFill="1" applyAlignment="1">
      <alignment horizontal="center" vertical="center"/>
    </xf>
    <xf numFmtId="9" fontId="5" fillId="3" borderId="0" xfId="0" applyNumberFormat="1" applyFont="1" applyFill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9" fontId="0" fillId="0" borderId="0" xfId="0" applyNumberForma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3" fontId="3" fillId="4" borderId="2" xfId="0" applyNumberFormat="1" applyFont="1" applyFill="1" applyBorder="1" applyAlignment="1" applyProtection="1">
      <alignment horizontal="center" vertical="center"/>
      <protection locked="0"/>
    </xf>
    <xf numFmtId="1" fontId="5" fillId="4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49" fontId="4" fillId="3" borderId="14" xfId="0" quotePrefix="1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2"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2BD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</xdr:row>
      <xdr:rowOff>85725</xdr:rowOff>
    </xdr:from>
    <xdr:to>
      <xdr:col>10</xdr:col>
      <xdr:colOff>590550</xdr:colOff>
      <xdr:row>5</xdr:row>
      <xdr:rowOff>0</xdr:rowOff>
    </xdr:to>
    <xdr:sp macro="" textlink="" fLocksText="0">
      <xdr:nvSpPr>
        <xdr:cNvPr id="2" name="CasellaDiTesto 1">
          <a:extLst>
            <a:ext uri="{FF2B5EF4-FFF2-40B4-BE49-F238E27FC236}">
              <a16:creationId xmlns:a16="http://schemas.microsoft.com/office/drawing/2014/main" id="{6715EBCA-BBB4-9EF9-4A57-DE47A954F4D0}"/>
            </a:ext>
          </a:extLst>
        </xdr:cNvPr>
        <xdr:cNvSpPr txBox="1">
          <a:spLocks noChangeArrowheads="1"/>
        </xdr:cNvSpPr>
      </xdr:nvSpPr>
      <xdr:spPr bwMode="auto">
        <a:xfrm>
          <a:off x="7267575" y="276225"/>
          <a:ext cx="2038350" cy="581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lnSpc>
              <a:spcPts val="1000"/>
            </a:lnSpc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La scheda relativa ai totali viene compilata automaticamente a seguito dell'inserimento dei dati nelle schede delle singole sezioni.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123825</xdr:rowOff>
    </xdr:from>
    <xdr:to>
      <xdr:col>11</xdr:col>
      <xdr:colOff>552450</xdr:colOff>
      <xdr:row>6</xdr:row>
      <xdr:rowOff>47625</xdr:rowOff>
    </xdr:to>
    <xdr:sp macro="" textlink="" fLocksText="0">
      <xdr:nvSpPr>
        <xdr:cNvPr id="2049" name="CasellaDiTesto 1">
          <a:extLst>
            <a:ext uri="{FF2B5EF4-FFF2-40B4-BE49-F238E27FC236}">
              <a16:creationId xmlns:a16="http://schemas.microsoft.com/office/drawing/2014/main" id="{56BBB288-6652-5151-37A5-222D059C46C8}"/>
            </a:ext>
          </a:extLst>
        </xdr:cNvPr>
        <xdr:cNvSpPr txBox="1">
          <a:spLocks noChangeArrowheads="1"/>
        </xdr:cNvSpPr>
      </xdr:nvSpPr>
      <xdr:spPr bwMode="auto">
        <a:xfrm>
          <a:off x="7991475" y="123825"/>
          <a:ext cx="2038350" cy="9810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lnSpc>
              <a:spcPts val="1000"/>
            </a:lnSpc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ISTRUZIONI PER L’UTILIZZO DEL FILE EXCEL DI INSERIMENTO DEI RISULTATI</a:t>
          </a:r>
        </a:p>
        <a:p>
          <a:pPr algn="l" rtl="0">
            <a:lnSpc>
              <a:spcPts val="1000"/>
            </a:lnSpc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Inserire i dati relativi ai nominativi/liste solamente nel foglio SEZIONE (1), verranno copiati in tutti gli altri fogli.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indexed="22"/>
  </sheetPr>
  <dimension ref="A1:IV109"/>
  <sheetViews>
    <sheetView showGridLines="0" tabSelected="1" zoomScaleNormal="100" workbookViewId="0">
      <selection activeCell="H23" sqref="H23"/>
    </sheetView>
  </sheetViews>
  <sheetFormatPr defaultColWidth="11.42578125" defaultRowHeight="12.75" x14ac:dyDescent="0.2"/>
  <cols>
    <col min="1" max="1" width="2.85546875" style="1" customWidth="1"/>
    <col min="2" max="2" width="22.28515625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2">
      <c r="B1" s="4" t="s">
        <v>0</v>
      </c>
      <c r="C1" s="5" t="s">
        <v>1</v>
      </c>
      <c r="D1" s="6"/>
    </row>
    <row r="2" spans="1:256" ht="18.75" customHeight="1" x14ac:dyDescent="0.2">
      <c r="B2" s="4" t="str">
        <f>'SEZIONE (1)'!B2</f>
        <v>REGIONE LOMBARDIA</v>
      </c>
      <c r="C2" s="5"/>
      <c r="D2" s="6"/>
    </row>
    <row r="3" spans="1:256" ht="7.5" customHeight="1" x14ac:dyDescent="0.2">
      <c r="B3" s="4"/>
      <c r="C3" s="5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14">
        <f>SUM('SEZIONE (1)'!C5:C5)</f>
        <v>261</v>
      </c>
      <c r="D5" s="14">
        <f>SUM('SEZIONE (1)'!D5:D5)</f>
        <v>247</v>
      </c>
      <c r="E5" s="15">
        <f>SUM(C5:D5)</f>
        <v>508</v>
      </c>
      <c r="F5" s="16"/>
    </row>
    <row r="6" spans="1:256" ht="15.75" customHeight="1" x14ac:dyDescent="0.2">
      <c r="A6" s="7"/>
      <c r="B6" s="17" t="s">
        <v>5</v>
      </c>
      <c r="C6" s="14">
        <f>SUM('SEZIONE (1)'!C6:C6)</f>
        <v>100</v>
      </c>
      <c r="D6" s="14">
        <f>SUM('SEZIONE (1)'!D6:D6)</f>
        <v>97</v>
      </c>
      <c r="E6" s="18">
        <f>SUM(C6:D6)</f>
        <v>197</v>
      </c>
      <c r="F6" s="19">
        <f>IFERROR(E6/E5,"-")</f>
        <v>0.38779527559055116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14">
        <f>SUM('SEZIONE (1)'!C8:C8)</f>
        <v>1</v>
      </c>
      <c r="D8" s="24">
        <f>IFERROR(C8/E5,"-")</f>
        <v>1.968503937007874E-3</v>
      </c>
      <c r="E8" s="49" t="str">
        <f>IF(G13=0,"",IF(C12=G13,"","ATTEZIONE: I VOTI VALIDI E LA SOMMA DI VOTI ASSEGNATI AI CANDIDATI NON COINCIDONO"))</f>
        <v/>
      </c>
      <c r="F8" s="49"/>
      <c r="G8" s="49"/>
    </row>
    <row r="9" spans="1:256" ht="15.75" customHeight="1" x14ac:dyDescent="0.2">
      <c r="A9" s="7"/>
      <c r="B9" s="13" t="s">
        <v>7</v>
      </c>
      <c r="C9" s="14">
        <f>SUM('SEZIONE (1)'!C9:C9)</f>
        <v>5</v>
      </c>
      <c r="D9" s="24">
        <f>IFERROR(C9/E5,"-")</f>
        <v>9.8425196850393699E-3</v>
      </c>
      <c r="E9" s="49"/>
      <c r="F9" s="49"/>
      <c r="G9" s="49"/>
    </row>
    <row r="10" spans="1:256" ht="15.75" customHeight="1" x14ac:dyDescent="0.2">
      <c r="A10" s="7"/>
      <c r="B10" s="13" t="s">
        <v>8</v>
      </c>
      <c r="C10" s="14">
        <f>SUM('SEZIONE (1)'!C10:C10)</f>
        <v>0</v>
      </c>
      <c r="D10" s="24">
        <f>IFERROR(C10/E5,"-")</f>
        <v>0</v>
      </c>
      <c r="E10" s="49"/>
      <c r="F10" s="49"/>
      <c r="G10" s="49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14">
        <f>SUM('SEZIONE (1)'!C12:C12)</f>
        <v>191</v>
      </c>
      <c r="D12" s="28">
        <f>IFERROR(C12/E6,"-")</f>
        <v>0.96954314720812185</v>
      </c>
      <c r="E12" s="26"/>
      <c r="G12" s="1"/>
      <c r="H12" s="1"/>
      <c r="IV12"/>
    </row>
    <row r="13" spans="1:256" ht="22.5" customHeight="1" x14ac:dyDescent="0.2">
      <c r="A13" s="7"/>
      <c r="B13" s="29"/>
      <c r="C13" s="21"/>
      <c r="D13" s="30"/>
      <c r="E13" s="26"/>
      <c r="F13" s="50" t="s">
        <v>10</v>
      </c>
      <c r="G13" s="51">
        <f>SUM(D19,D23,D27,D31,D35,D39,D43,D47,D51,D55,D59,D63,D67,D71,D75,D79,D83,D87,D91,D95,D99,D103,D107)</f>
        <v>191</v>
      </c>
    </row>
    <row r="14" spans="1:256" ht="6.75" customHeight="1" x14ac:dyDescent="0.2">
      <c r="A14" s="7"/>
      <c r="B14" s="29"/>
      <c r="C14" s="22"/>
      <c r="D14" s="32"/>
      <c r="E14" s="32"/>
      <c r="F14" s="50"/>
      <c r="G14" s="52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3" t="s">
        <v>11</v>
      </c>
      <c r="C17" s="54" t="s">
        <v>12</v>
      </c>
      <c r="D17" s="54"/>
      <c r="E17" s="54"/>
      <c r="F17" s="35"/>
      <c r="G17" s="1"/>
      <c r="H17" s="1"/>
      <c r="IT17"/>
      <c r="IU17"/>
      <c r="IV17"/>
    </row>
    <row r="18" spans="1:256" ht="6.75" customHeight="1" x14ac:dyDescent="0.2">
      <c r="A18" s="34"/>
      <c r="B18" s="53"/>
      <c r="C18" s="54"/>
      <c r="D18" s="54"/>
      <c r="E18" s="54"/>
      <c r="F18" s="35"/>
      <c r="G18" s="1"/>
      <c r="H18" s="1"/>
      <c r="IT18"/>
      <c r="IU18"/>
      <c r="IV18"/>
    </row>
    <row r="19" spans="1:256" ht="38.25" customHeight="1" x14ac:dyDescent="0.2">
      <c r="A19" s="36">
        <v>1</v>
      </c>
      <c r="B19" s="47" t="str">
        <f>'SEZIONE (1)'!B19:B20</f>
        <v>FONTANA ATTILIO</v>
      </c>
      <c r="C19" s="37" t="s">
        <v>13</v>
      </c>
      <c r="D19" s="38">
        <f>SUM('SEZIONE (1)'!D19:D19)</f>
        <v>123</v>
      </c>
      <c r="E19" s="39"/>
      <c r="F19" s="1"/>
      <c r="G19" s="1"/>
      <c r="H19" s="1"/>
      <c r="IT19"/>
      <c r="IU19"/>
      <c r="IV19"/>
    </row>
    <row r="20" spans="1:256" ht="44.25" customHeight="1" x14ac:dyDescent="0.2">
      <c r="A20" s="36"/>
      <c r="B20" s="47"/>
      <c r="C20" s="48" t="s">
        <v>14</v>
      </c>
      <c r="D20" s="48"/>
      <c r="E20" s="40">
        <f>IFERROR(D19/$C$12,"-")</f>
        <v>0.64397905759162299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</row>
    <row r="23" spans="1:256" ht="38.25" customHeight="1" x14ac:dyDescent="0.2">
      <c r="A23" s="46">
        <v>2</v>
      </c>
      <c r="B23" s="47" t="str">
        <f>'SEZIONE (1)'!B23:B24</f>
        <v>MAJORINO PIERFRANCESCO</v>
      </c>
      <c r="C23" s="37" t="s">
        <v>13</v>
      </c>
      <c r="D23" s="38">
        <f>SUM('SEZIONE (1)'!D23:D23)</f>
        <v>43</v>
      </c>
      <c r="E23" s="39"/>
      <c r="F23" s="1"/>
      <c r="G23" s="1"/>
      <c r="H23" s="1"/>
      <c r="IT23"/>
      <c r="IU23"/>
      <c r="IV23"/>
    </row>
    <row r="24" spans="1:256" ht="44.25" customHeight="1" x14ac:dyDescent="0.2">
      <c r="A24" s="46"/>
      <c r="B24" s="47"/>
      <c r="C24" s="48" t="s">
        <v>14</v>
      </c>
      <c r="D24" s="48"/>
      <c r="E24" s="40">
        <f>IFERROR(D23/$C$12,"-")</f>
        <v>0.22513089005235601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</row>
    <row r="27" spans="1:256" ht="38.25" customHeight="1" x14ac:dyDescent="0.2">
      <c r="A27" s="46">
        <v>3</v>
      </c>
      <c r="B27" s="47" t="str">
        <f>'SEZIONE (1)'!B27:B28</f>
        <v>GHIDORZI MARA</v>
      </c>
      <c r="C27" s="37" t="s">
        <v>13</v>
      </c>
      <c r="D27" s="38">
        <f>SUM('SEZIONE (1)'!D27:D27)</f>
        <v>2</v>
      </c>
      <c r="E27" s="39"/>
      <c r="F27" s="1"/>
      <c r="G27" s="1"/>
      <c r="H27" s="1"/>
      <c r="IT27"/>
      <c r="IU27"/>
      <c r="IV27"/>
    </row>
    <row r="28" spans="1:256" ht="44.25" customHeight="1" x14ac:dyDescent="0.2">
      <c r="A28" s="46"/>
      <c r="B28" s="47"/>
      <c r="C28" s="48" t="s">
        <v>14</v>
      </c>
      <c r="D28" s="48"/>
      <c r="E28" s="40">
        <f>IFERROR(D27/$C$12,"-")</f>
        <v>1.0471204188481676E-2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</row>
    <row r="31" spans="1:256" ht="38.25" customHeight="1" x14ac:dyDescent="0.2">
      <c r="A31" s="46">
        <v>4</v>
      </c>
      <c r="B31" s="47" t="str">
        <f>'SEZIONE (1)'!B31:B32</f>
        <v>MORATTI LETIZIA</v>
      </c>
      <c r="C31" s="37" t="s">
        <v>13</v>
      </c>
      <c r="D31" s="38">
        <f>SUM('SEZIONE (1)'!D31:D31)</f>
        <v>23</v>
      </c>
      <c r="E31" s="39"/>
      <c r="F31" s="1"/>
      <c r="G31" s="1"/>
      <c r="H31" s="1"/>
      <c r="IT31"/>
      <c r="IU31"/>
      <c r="IV31"/>
    </row>
    <row r="32" spans="1:256" ht="44.25" customHeight="1" x14ac:dyDescent="0.2">
      <c r="A32" s="46"/>
      <c r="B32" s="47"/>
      <c r="C32" s="48" t="s">
        <v>14</v>
      </c>
      <c r="D32" s="48"/>
      <c r="E32" s="40">
        <f>IFERROR(D31/$C$12,"-")</f>
        <v>0.12041884816753927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</row>
    <row r="35" spans="1:256" ht="38.25" customHeight="1" x14ac:dyDescent="0.2">
      <c r="A35" s="46">
        <v>5</v>
      </c>
      <c r="B35" s="47" t="e">
        <f>_xlfn.SINGLE('SEZIONE (1)'!#REF!)</f>
        <v>#REF!</v>
      </c>
      <c r="C35" s="37" t="s">
        <v>13</v>
      </c>
      <c r="D35" s="38">
        <f>SUM('SEZIONE (1)'!D35:D35)</f>
        <v>0</v>
      </c>
      <c r="E35" s="39"/>
      <c r="F35" s="1"/>
      <c r="G35" s="1"/>
      <c r="H35" s="1"/>
      <c r="IT35"/>
      <c r="IU35"/>
      <c r="IV35"/>
    </row>
    <row r="36" spans="1:256" ht="44.25" customHeight="1" x14ac:dyDescent="0.2">
      <c r="A36" s="46"/>
      <c r="B36" s="47"/>
      <c r="C36" s="48" t="s">
        <v>14</v>
      </c>
      <c r="D36" s="48"/>
      <c r="E36" s="40">
        <f>IFERROR(D35/$C$12,"-")</f>
        <v>0</v>
      </c>
      <c r="F36" s="1"/>
      <c r="G36" s="1"/>
      <c r="H36" s="1"/>
      <c r="IT36"/>
      <c r="IU36"/>
      <c r="IV36"/>
    </row>
    <row r="37" spans="1:256" ht="15.75" customHeight="1" x14ac:dyDescent="0.2">
      <c r="A37" s="7"/>
      <c r="B37" s="1"/>
      <c r="C37" s="1"/>
      <c r="D37" s="1"/>
      <c r="E37" s="1"/>
      <c r="F37" s="1"/>
      <c r="G37" s="1"/>
      <c r="H37" s="1"/>
      <c r="IT37"/>
      <c r="IU37"/>
      <c r="IV37"/>
    </row>
    <row r="38" spans="1:256" ht="15.75" customHeight="1" x14ac:dyDescent="0.2">
      <c r="A38" s="7"/>
      <c r="B38" s="1"/>
      <c r="C38" s="1"/>
      <c r="D38" s="1"/>
      <c r="E38" s="1"/>
      <c r="F38" s="1"/>
      <c r="G38" s="1"/>
      <c r="H38" s="1"/>
    </row>
    <row r="39" spans="1:256" ht="38.25" customHeight="1" x14ac:dyDescent="0.2">
      <c r="A39" s="46">
        <v>6</v>
      </c>
      <c r="B39" s="47" t="e">
        <f>_xlfn.SINGLE('SEZIONE (1)'!#REF!)</f>
        <v>#REF!</v>
      </c>
      <c r="C39" s="37" t="s">
        <v>13</v>
      </c>
      <c r="D39" s="38">
        <f>SUM('SEZIONE (1)'!D39:D39)</f>
        <v>0</v>
      </c>
      <c r="E39" s="39"/>
      <c r="F39" s="1"/>
      <c r="G39" s="1"/>
      <c r="H39" s="1"/>
      <c r="IT39"/>
      <c r="IU39"/>
      <c r="IV39"/>
    </row>
    <row r="40" spans="1:256" ht="44.25" customHeight="1" x14ac:dyDescent="0.2">
      <c r="A40" s="46"/>
      <c r="B40" s="47"/>
      <c r="C40" s="48" t="s">
        <v>14</v>
      </c>
      <c r="D40" s="48"/>
      <c r="E40" s="40">
        <f>IFERROR(D39/$C$12,"-")</f>
        <v>0</v>
      </c>
      <c r="F40" s="1"/>
      <c r="G40" s="1"/>
      <c r="H40" s="1"/>
      <c r="IT40"/>
      <c r="IU40"/>
      <c r="IV40"/>
    </row>
    <row r="41" spans="1:256" ht="15.75" customHeight="1" x14ac:dyDescent="0.2">
      <c r="A41" s="7"/>
      <c r="B41" s="1"/>
      <c r="C41" s="1"/>
      <c r="D41" s="1"/>
      <c r="E41" s="1"/>
      <c r="F41" s="1"/>
      <c r="G41" s="1"/>
      <c r="H41" s="1"/>
      <c r="IT41"/>
      <c r="IU41"/>
      <c r="IV41"/>
    </row>
    <row r="42" spans="1:256" ht="15.75" customHeight="1" x14ac:dyDescent="0.2">
      <c r="A42" s="7"/>
      <c r="B42" s="1"/>
      <c r="C42" s="1"/>
      <c r="D42" s="1"/>
      <c r="E42" s="1"/>
      <c r="F42" s="1"/>
      <c r="G42" s="1"/>
      <c r="H42" s="1"/>
    </row>
    <row r="43" spans="1:256" ht="38.25" customHeight="1" x14ac:dyDescent="0.2">
      <c r="A43" s="46">
        <v>7</v>
      </c>
      <c r="B43" s="47" t="e">
        <f>_xlfn.SINGLE('SEZIONE (1)'!#REF!)</f>
        <v>#REF!</v>
      </c>
      <c r="C43" s="37" t="s">
        <v>13</v>
      </c>
      <c r="D43" s="38">
        <f>SUM('SEZIONE (1)'!D43:D43)</f>
        <v>0</v>
      </c>
      <c r="E43" s="39"/>
      <c r="F43" s="1"/>
      <c r="G43" s="1"/>
      <c r="H43" s="1"/>
      <c r="IT43"/>
      <c r="IU43"/>
      <c r="IV43"/>
    </row>
    <row r="44" spans="1:256" ht="44.25" customHeight="1" x14ac:dyDescent="0.2">
      <c r="A44" s="46"/>
      <c r="B44" s="47"/>
      <c r="C44" s="48" t="s">
        <v>14</v>
      </c>
      <c r="D44" s="48"/>
      <c r="E44" s="40">
        <f>IFERROR(D43/$C$12,"-")</f>
        <v>0</v>
      </c>
      <c r="F44" s="1"/>
      <c r="G44" s="1"/>
      <c r="H44" s="1"/>
      <c r="IT44"/>
      <c r="IU44"/>
      <c r="IV44"/>
    </row>
    <row r="45" spans="1:256" ht="15.75" customHeight="1" x14ac:dyDescent="0.2">
      <c r="A45" s="7"/>
      <c r="B45" s="1"/>
      <c r="C45" s="1"/>
      <c r="D45" s="1"/>
      <c r="E45" s="1"/>
      <c r="F45" s="1"/>
      <c r="G45" s="1"/>
      <c r="H45" s="1"/>
      <c r="IT45"/>
      <c r="IU45"/>
      <c r="IV45"/>
    </row>
    <row r="46" spans="1:256" ht="15.75" customHeight="1" x14ac:dyDescent="0.2">
      <c r="A46" s="7"/>
      <c r="B46" s="1"/>
      <c r="C46" s="1"/>
      <c r="D46" s="1"/>
      <c r="E46" s="1"/>
      <c r="F46" s="1"/>
      <c r="G46" s="1"/>
      <c r="H46" s="1"/>
    </row>
    <row r="47" spans="1:256" ht="38.25" customHeight="1" x14ac:dyDescent="0.2">
      <c r="A47" s="46">
        <v>8</v>
      </c>
      <c r="B47" s="47" t="e">
        <f>_xlfn.SINGLE('SEZIONE (1)'!#REF!)</f>
        <v>#REF!</v>
      </c>
      <c r="C47" s="37" t="s">
        <v>13</v>
      </c>
      <c r="D47" s="38">
        <f>SUM('SEZIONE (1)'!D47:D47)</f>
        <v>0</v>
      </c>
      <c r="E47" s="39"/>
      <c r="F47" s="1"/>
      <c r="G47" s="1"/>
      <c r="H47" s="1"/>
      <c r="IT47"/>
      <c r="IU47"/>
      <c r="IV47"/>
    </row>
    <row r="48" spans="1:256" ht="44.25" customHeight="1" x14ac:dyDescent="0.2">
      <c r="A48" s="46"/>
      <c r="B48" s="47"/>
      <c r="C48" s="48" t="s">
        <v>14</v>
      </c>
      <c r="D48" s="48"/>
      <c r="E48" s="40">
        <f>IFERROR(D47/$C$12,"-")</f>
        <v>0</v>
      </c>
      <c r="F48" s="1"/>
      <c r="G48" s="1"/>
      <c r="H48" s="1"/>
      <c r="IT48"/>
      <c r="IU48"/>
      <c r="IV48"/>
    </row>
    <row r="49" spans="1:256" ht="15.75" customHeight="1" x14ac:dyDescent="0.2">
      <c r="A49" s="7"/>
      <c r="B49" s="1"/>
      <c r="C49" s="1"/>
      <c r="D49" s="1"/>
      <c r="E49" s="1"/>
      <c r="F49" s="1"/>
      <c r="G49" s="1"/>
      <c r="H49" s="1"/>
      <c r="IT49"/>
      <c r="IU49"/>
      <c r="IV49"/>
    </row>
    <row r="50" spans="1:256" ht="15.75" customHeight="1" x14ac:dyDescent="0.2">
      <c r="A50" s="7"/>
      <c r="B50" s="1"/>
      <c r="C50" s="1"/>
      <c r="D50" s="1"/>
      <c r="E50" s="1"/>
      <c r="F50" s="1"/>
      <c r="G50" s="1"/>
      <c r="H50" s="1"/>
    </row>
    <row r="51" spans="1:256" ht="38.25" customHeight="1" x14ac:dyDescent="0.2">
      <c r="A51" s="46">
        <v>9</v>
      </c>
      <c r="B51" s="47" t="e">
        <f>_xlfn.SINGLE('SEZIONE (1)'!#REF!)</f>
        <v>#REF!</v>
      </c>
      <c r="C51" s="37" t="s">
        <v>13</v>
      </c>
      <c r="D51" s="38">
        <f>SUM('SEZIONE (1)'!D51:D51)</f>
        <v>0</v>
      </c>
      <c r="E51" s="39"/>
      <c r="F51" s="1"/>
      <c r="G51" s="1"/>
      <c r="H51" s="1"/>
      <c r="IT51"/>
      <c r="IU51"/>
      <c r="IV51"/>
    </row>
    <row r="52" spans="1:256" ht="44.25" customHeight="1" x14ac:dyDescent="0.2">
      <c r="A52" s="46"/>
      <c r="B52" s="47"/>
      <c r="C52" s="48" t="s">
        <v>14</v>
      </c>
      <c r="D52" s="48"/>
      <c r="E52" s="40">
        <f>IFERROR(D51/$C$12,"-")</f>
        <v>0</v>
      </c>
      <c r="F52" s="1"/>
      <c r="G52" s="1"/>
      <c r="H52" s="1"/>
      <c r="IT52"/>
      <c r="IU52"/>
      <c r="IV52"/>
    </row>
    <row r="53" spans="1:256" ht="15.75" customHeight="1" x14ac:dyDescent="0.2">
      <c r="A53" s="7"/>
      <c r="B53" s="1"/>
      <c r="C53" s="1"/>
      <c r="D53" s="1"/>
      <c r="E53" s="1"/>
      <c r="F53" s="1"/>
      <c r="G53" s="1"/>
      <c r="H53" s="1"/>
      <c r="IT53"/>
      <c r="IU53"/>
      <c r="IV53"/>
    </row>
    <row r="54" spans="1:256" ht="15.75" customHeight="1" x14ac:dyDescent="0.2">
      <c r="A54" s="7"/>
      <c r="B54" s="1"/>
      <c r="C54" s="1"/>
      <c r="D54" s="1"/>
      <c r="E54" s="1"/>
      <c r="F54" s="1"/>
      <c r="G54" s="1"/>
      <c r="H54" s="1"/>
    </row>
    <row r="55" spans="1:256" ht="38.25" customHeight="1" x14ac:dyDescent="0.2">
      <c r="A55" s="46">
        <v>10</v>
      </c>
      <c r="B55" s="47" t="e">
        <f>_xlfn.SINGLE('SEZIONE (1)'!#REF!)</f>
        <v>#REF!</v>
      </c>
      <c r="C55" s="37" t="s">
        <v>13</v>
      </c>
      <c r="D55" s="38">
        <f>SUM('SEZIONE (1)'!D55:D55)</f>
        <v>0</v>
      </c>
      <c r="E55" s="39"/>
      <c r="F55" s="1"/>
      <c r="G55" s="1"/>
      <c r="H55" s="1"/>
      <c r="IT55"/>
      <c r="IU55"/>
      <c r="IV55"/>
    </row>
    <row r="56" spans="1:256" ht="44.25" customHeight="1" x14ac:dyDescent="0.2">
      <c r="A56" s="46"/>
      <c r="B56" s="47"/>
      <c r="C56" s="48" t="s">
        <v>14</v>
      </c>
      <c r="D56" s="48"/>
      <c r="E56" s="40">
        <f>IFERROR(D55/$C$12,"-")</f>
        <v>0</v>
      </c>
      <c r="F56" s="1"/>
      <c r="G56" s="1"/>
      <c r="H56" s="1"/>
      <c r="IT56"/>
      <c r="IU56"/>
      <c r="IV56"/>
    </row>
    <row r="57" spans="1:256" ht="15.75" customHeight="1" x14ac:dyDescent="0.2">
      <c r="A57" s="7"/>
      <c r="B57" s="1"/>
      <c r="C57" s="1"/>
      <c r="D57" s="1"/>
      <c r="E57" s="1"/>
      <c r="F57" s="1"/>
      <c r="G57" s="1"/>
      <c r="H57" s="1"/>
      <c r="IT57"/>
      <c r="IU57"/>
      <c r="IV57"/>
    </row>
    <row r="58" spans="1:256" ht="15.75" customHeight="1" x14ac:dyDescent="0.2">
      <c r="A58" s="7"/>
      <c r="B58" s="1"/>
      <c r="C58" s="1"/>
      <c r="D58" s="1"/>
      <c r="E58" s="1"/>
      <c r="F58" s="1"/>
      <c r="G58" s="1"/>
      <c r="H58" s="1"/>
    </row>
    <row r="59" spans="1:256" ht="38.25" customHeight="1" x14ac:dyDescent="0.2">
      <c r="A59" s="46">
        <v>11</v>
      </c>
      <c r="B59" s="47" t="e">
        <f>_xlfn.SINGLE('SEZIONE (1)'!#REF!)</f>
        <v>#REF!</v>
      </c>
      <c r="C59" s="37" t="s">
        <v>13</v>
      </c>
      <c r="D59" s="38">
        <f>SUM('SEZIONE (1)'!D59:D59)</f>
        <v>0</v>
      </c>
      <c r="E59" s="39"/>
      <c r="F59" s="1"/>
      <c r="G59" s="1"/>
      <c r="H59" s="1"/>
      <c r="IT59"/>
      <c r="IU59"/>
      <c r="IV59"/>
    </row>
    <row r="60" spans="1:256" ht="44.25" customHeight="1" x14ac:dyDescent="0.2">
      <c r="A60" s="46"/>
      <c r="B60" s="47"/>
      <c r="C60" s="48" t="s">
        <v>14</v>
      </c>
      <c r="D60" s="48"/>
      <c r="E60" s="40">
        <f>IFERROR(D59/$C$12,"-")</f>
        <v>0</v>
      </c>
      <c r="F60" s="1"/>
      <c r="G60" s="1"/>
      <c r="H60" s="1"/>
      <c r="IT60"/>
      <c r="IU60"/>
      <c r="IV60"/>
    </row>
    <row r="61" spans="1:256" ht="15.75" customHeight="1" x14ac:dyDescent="0.2">
      <c r="A61" s="7"/>
      <c r="B61" s="1"/>
      <c r="C61" s="1"/>
      <c r="D61" s="1"/>
      <c r="E61" s="1"/>
      <c r="F61" s="1"/>
      <c r="G61" s="1"/>
      <c r="H61" s="1"/>
      <c r="IT61"/>
      <c r="IU61"/>
      <c r="IV61"/>
    </row>
    <row r="62" spans="1:256" ht="15.75" customHeight="1" x14ac:dyDescent="0.2">
      <c r="A62" s="7"/>
      <c r="B62" s="1"/>
      <c r="C62" s="1"/>
      <c r="D62" s="1"/>
      <c r="E62" s="1"/>
      <c r="F62" s="1"/>
      <c r="G62" s="1"/>
      <c r="H62" s="1"/>
    </row>
    <row r="63" spans="1:256" ht="38.25" customHeight="1" x14ac:dyDescent="0.2">
      <c r="A63" s="46">
        <v>12</v>
      </c>
      <c r="B63" s="47" t="e">
        <f>_xlfn.SINGLE('SEZIONE (1)'!#REF!)</f>
        <v>#REF!</v>
      </c>
      <c r="C63" s="37" t="s">
        <v>13</v>
      </c>
      <c r="D63" s="38">
        <f>SUM('SEZIONE (1)'!D63:D63)</f>
        <v>0</v>
      </c>
      <c r="E63" s="39"/>
      <c r="F63" s="1"/>
      <c r="G63" s="1"/>
      <c r="H63" s="1"/>
      <c r="IT63"/>
      <c r="IU63"/>
      <c r="IV63"/>
    </row>
    <row r="64" spans="1:256" ht="44.25" customHeight="1" x14ac:dyDescent="0.2">
      <c r="A64" s="46"/>
      <c r="B64" s="47"/>
      <c r="C64" s="48" t="s">
        <v>14</v>
      </c>
      <c r="D64" s="48"/>
      <c r="E64" s="40">
        <f>IFERROR(D63/$C$12,"-")</f>
        <v>0</v>
      </c>
      <c r="F64" s="1"/>
      <c r="G64" s="1"/>
      <c r="H64" s="1"/>
      <c r="IT64"/>
      <c r="IU64"/>
      <c r="IV64"/>
    </row>
    <row r="65" spans="1:256" ht="15.75" customHeight="1" x14ac:dyDescent="0.2">
      <c r="A65" s="7"/>
      <c r="B65" s="1"/>
      <c r="C65" s="1"/>
      <c r="D65" s="1"/>
      <c r="E65" s="1"/>
      <c r="F65" s="1"/>
      <c r="G65" s="1"/>
      <c r="H65" s="1"/>
      <c r="IT65"/>
      <c r="IU65"/>
      <c r="IV65"/>
    </row>
    <row r="66" spans="1:256" ht="15.75" customHeight="1" x14ac:dyDescent="0.2">
      <c r="A66" s="7"/>
      <c r="B66" s="1"/>
      <c r="C66" s="1"/>
      <c r="D66" s="1"/>
      <c r="E66" s="1"/>
      <c r="F66" s="1"/>
      <c r="G66" s="1"/>
      <c r="H66" s="1"/>
    </row>
    <row r="67" spans="1:256" ht="38.25" customHeight="1" x14ac:dyDescent="0.2">
      <c r="A67" s="46">
        <v>13</v>
      </c>
      <c r="B67" s="47" t="e">
        <f>_xlfn.SINGLE('SEZIONE (1)'!#REF!)</f>
        <v>#REF!</v>
      </c>
      <c r="C67" s="37" t="s">
        <v>13</v>
      </c>
      <c r="D67" s="38">
        <f>SUM('SEZIONE (1)'!D67:D67)</f>
        <v>0</v>
      </c>
      <c r="E67" s="39"/>
      <c r="F67" s="1"/>
      <c r="G67" s="1"/>
      <c r="H67" s="1"/>
      <c r="IT67"/>
      <c r="IU67"/>
      <c r="IV67"/>
    </row>
    <row r="68" spans="1:256" ht="44.25" customHeight="1" x14ac:dyDescent="0.2">
      <c r="A68" s="46"/>
      <c r="B68" s="47"/>
      <c r="C68" s="48" t="s">
        <v>14</v>
      </c>
      <c r="D68" s="48"/>
      <c r="E68" s="40">
        <f>IFERROR(D67/$C$12,"-")</f>
        <v>0</v>
      </c>
      <c r="F68" s="1"/>
      <c r="G68" s="1"/>
      <c r="H68" s="1"/>
      <c r="IT68"/>
      <c r="IU68"/>
      <c r="IV68"/>
    </row>
    <row r="69" spans="1:256" ht="15.75" customHeight="1" x14ac:dyDescent="0.2">
      <c r="A69" s="7"/>
      <c r="B69" s="1"/>
      <c r="C69" s="1"/>
      <c r="D69" s="1"/>
      <c r="E69" s="1"/>
      <c r="F69" s="1"/>
      <c r="G69" s="1"/>
      <c r="H69" s="1"/>
      <c r="IT69"/>
      <c r="IU69"/>
      <c r="IV69"/>
    </row>
    <row r="70" spans="1:256" ht="15.75" customHeight="1" x14ac:dyDescent="0.2">
      <c r="A70" s="7"/>
      <c r="B70" s="1"/>
      <c r="C70" s="1"/>
      <c r="D70" s="1"/>
      <c r="E70" s="1"/>
      <c r="F70" s="1"/>
      <c r="G70" s="1"/>
      <c r="H70" s="1"/>
    </row>
    <row r="71" spans="1:256" ht="38.25" customHeight="1" x14ac:dyDescent="0.2">
      <c r="A71" s="46">
        <v>14</v>
      </c>
      <c r="B71" s="47" t="e">
        <f>_xlfn.SINGLE('SEZIONE (1)'!#REF!)</f>
        <v>#REF!</v>
      </c>
      <c r="C71" s="37" t="s">
        <v>13</v>
      </c>
      <c r="D71" s="38">
        <f>SUM('SEZIONE (1)'!D71:D71)</f>
        <v>0</v>
      </c>
      <c r="E71" s="39"/>
      <c r="F71" s="1"/>
      <c r="G71" s="1"/>
      <c r="H71" s="1"/>
      <c r="IT71"/>
      <c r="IU71"/>
      <c r="IV71"/>
    </row>
    <row r="72" spans="1:256" ht="44.25" customHeight="1" x14ac:dyDescent="0.2">
      <c r="A72" s="46"/>
      <c r="B72" s="47"/>
      <c r="C72" s="48" t="s">
        <v>14</v>
      </c>
      <c r="D72" s="48"/>
      <c r="E72" s="40">
        <f>IFERROR(D71/$C$12,"-")</f>
        <v>0</v>
      </c>
      <c r="F72" s="1"/>
      <c r="G72" s="1"/>
      <c r="H72" s="1"/>
      <c r="IT72"/>
      <c r="IU72"/>
      <c r="IV72"/>
    </row>
    <row r="73" spans="1:256" ht="15.75" customHeight="1" x14ac:dyDescent="0.2">
      <c r="A73" s="7"/>
      <c r="B73" s="1"/>
      <c r="C73" s="1"/>
      <c r="D73" s="1"/>
      <c r="E73" s="1"/>
      <c r="F73" s="1"/>
      <c r="G73" s="1"/>
      <c r="H73" s="1"/>
      <c r="IT73"/>
      <c r="IU73"/>
      <c r="IV73"/>
    </row>
    <row r="74" spans="1:256" ht="15.75" customHeight="1" x14ac:dyDescent="0.2">
      <c r="A74" s="7"/>
      <c r="B74" s="1"/>
      <c r="C74" s="1"/>
      <c r="D74" s="1"/>
      <c r="E74" s="1"/>
      <c r="F74" s="1"/>
      <c r="G74" s="1"/>
      <c r="H74" s="1"/>
    </row>
    <row r="75" spans="1:256" ht="38.25" customHeight="1" x14ac:dyDescent="0.2">
      <c r="A75" s="46">
        <v>15</v>
      </c>
      <c r="B75" s="47" t="e">
        <f>_xlfn.SINGLE('SEZIONE (1)'!#REF!)</f>
        <v>#REF!</v>
      </c>
      <c r="C75" s="37" t="s">
        <v>13</v>
      </c>
      <c r="D75" s="38">
        <f>SUM('SEZIONE (1)'!D75:D75)</f>
        <v>0</v>
      </c>
      <c r="E75" s="39"/>
      <c r="F75" s="1"/>
      <c r="G75" s="1"/>
      <c r="H75" s="1"/>
      <c r="IT75"/>
      <c r="IU75"/>
      <c r="IV75"/>
    </row>
    <row r="76" spans="1:256" ht="44.25" customHeight="1" x14ac:dyDescent="0.2">
      <c r="A76" s="46"/>
      <c r="B76" s="47"/>
      <c r="C76" s="48" t="s">
        <v>14</v>
      </c>
      <c r="D76" s="48"/>
      <c r="E76" s="40">
        <f>IFERROR(D75/$C$12,"-")</f>
        <v>0</v>
      </c>
      <c r="F76" s="1"/>
      <c r="G76" s="1"/>
      <c r="H76" s="1"/>
      <c r="IT76"/>
      <c r="IU76"/>
      <c r="IV76"/>
    </row>
    <row r="77" spans="1:256" ht="15.75" customHeight="1" x14ac:dyDescent="0.2">
      <c r="A77" s="7"/>
      <c r="B77" s="1"/>
      <c r="C77" s="1"/>
      <c r="D77" s="1"/>
      <c r="E77" s="1"/>
      <c r="F77" s="1"/>
      <c r="G77" s="1"/>
      <c r="H77" s="1"/>
      <c r="IT77"/>
      <c r="IU77"/>
      <c r="IV77"/>
    </row>
    <row r="78" spans="1:256" ht="15.75" customHeight="1" x14ac:dyDescent="0.2">
      <c r="A78" s="7"/>
      <c r="B78" s="1"/>
      <c r="C78" s="1"/>
      <c r="D78" s="1"/>
      <c r="E78" s="1"/>
      <c r="F78" s="1"/>
      <c r="G78" s="1"/>
      <c r="H78" s="1"/>
    </row>
    <row r="79" spans="1:256" ht="38.25" customHeight="1" x14ac:dyDescent="0.2">
      <c r="A79" s="46">
        <v>16</v>
      </c>
      <c r="B79" s="47" t="e">
        <f>_xlfn.SINGLE('SEZIONE (1)'!#REF!)</f>
        <v>#REF!</v>
      </c>
      <c r="C79" s="37" t="s">
        <v>13</v>
      </c>
      <c r="D79" s="38">
        <f>SUM('SEZIONE (1)'!D79:D79)</f>
        <v>0</v>
      </c>
      <c r="E79" s="39"/>
      <c r="F79" s="1"/>
      <c r="G79" s="1"/>
      <c r="H79" s="1"/>
      <c r="IT79"/>
      <c r="IU79"/>
      <c r="IV79"/>
    </row>
    <row r="80" spans="1:256" ht="44.25" customHeight="1" x14ac:dyDescent="0.2">
      <c r="A80" s="46"/>
      <c r="B80" s="47"/>
      <c r="C80" s="48" t="s">
        <v>14</v>
      </c>
      <c r="D80" s="48"/>
      <c r="E80" s="40">
        <f>IFERROR(D79/$C$12,"-")</f>
        <v>0</v>
      </c>
      <c r="F80" s="1"/>
      <c r="G80" s="1"/>
      <c r="H80" s="1"/>
      <c r="IT80"/>
      <c r="IU80"/>
      <c r="IV80"/>
    </row>
    <row r="81" spans="1:256" ht="15.75" customHeight="1" x14ac:dyDescent="0.2">
      <c r="A81" s="7"/>
      <c r="B81" s="1"/>
      <c r="C81" s="1"/>
      <c r="D81" s="1"/>
      <c r="E81" s="1"/>
      <c r="F81" s="1"/>
      <c r="G81" s="1"/>
      <c r="H81" s="1"/>
      <c r="IT81"/>
      <c r="IU81"/>
      <c r="IV81"/>
    </row>
    <row r="82" spans="1:256" ht="15.75" customHeight="1" x14ac:dyDescent="0.2">
      <c r="A82" s="7"/>
      <c r="B82" s="1"/>
      <c r="C82" s="1"/>
      <c r="D82" s="1"/>
      <c r="E82" s="1"/>
      <c r="F82" s="1"/>
      <c r="G82" s="1"/>
      <c r="H82" s="1"/>
    </row>
    <row r="83" spans="1:256" ht="38.25" customHeight="1" x14ac:dyDescent="0.2">
      <c r="A83" s="46">
        <v>17</v>
      </c>
      <c r="B83" s="47" t="e">
        <f>_xlfn.SINGLE('SEZIONE (1)'!#REF!)</f>
        <v>#REF!</v>
      </c>
      <c r="C83" s="37" t="s">
        <v>13</v>
      </c>
      <c r="D83" s="38">
        <f>SUM('SEZIONE (1)'!D83:D83)</f>
        <v>0</v>
      </c>
      <c r="E83" s="39"/>
      <c r="F83" s="1"/>
      <c r="G83" s="1"/>
      <c r="H83" s="1"/>
      <c r="IT83"/>
      <c r="IU83"/>
      <c r="IV83"/>
    </row>
    <row r="84" spans="1:256" ht="44.25" customHeight="1" x14ac:dyDescent="0.2">
      <c r="A84" s="46"/>
      <c r="B84" s="47"/>
      <c r="C84" s="48" t="s">
        <v>14</v>
      </c>
      <c r="D84" s="48"/>
      <c r="E84" s="40">
        <f>IFERROR(D83/$C$12,"-")</f>
        <v>0</v>
      </c>
      <c r="F84" s="1"/>
      <c r="G84" s="1"/>
      <c r="H84" s="1"/>
      <c r="IT84"/>
      <c r="IU84"/>
      <c r="IV84"/>
    </row>
    <row r="85" spans="1:256" ht="15.75" customHeight="1" x14ac:dyDescent="0.2">
      <c r="A85" s="7"/>
      <c r="B85" s="1"/>
      <c r="C85" s="1"/>
      <c r="D85" s="1"/>
      <c r="E85" s="1"/>
      <c r="F85" s="1"/>
      <c r="G85" s="1"/>
      <c r="H85" s="1"/>
      <c r="IT85"/>
      <c r="IU85"/>
      <c r="IV85"/>
    </row>
    <row r="86" spans="1:256" ht="15.75" customHeight="1" x14ac:dyDescent="0.2">
      <c r="A86" s="7"/>
      <c r="B86" s="1"/>
      <c r="C86" s="1"/>
      <c r="D86" s="1"/>
      <c r="E86" s="1"/>
      <c r="F86" s="1"/>
      <c r="G86" s="1"/>
      <c r="H86" s="1"/>
    </row>
    <row r="87" spans="1:256" ht="38.25" customHeight="1" x14ac:dyDescent="0.2">
      <c r="A87" s="46">
        <v>18</v>
      </c>
      <c r="B87" s="47" t="e">
        <f>_xlfn.SINGLE('SEZIONE (1)'!#REF!)</f>
        <v>#REF!</v>
      </c>
      <c r="C87" s="37" t="s">
        <v>13</v>
      </c>
      <c r="D87" s="38">
        <f>SUM('SEZIONE (1)'!D87:D87)</f>
        <v>0</v>
      </c>
      <c r="E87" s="39"/>
      <c r="F87" s="1"/>
      <c r="G87" s="1"/>
      <c r="H87" s="1"/>
      <c r="IT87"/>
      <c r="IU87"/>
      <c r="IV87"/>
    </row>
    <row r="88" spans="1:256" ht="44.25" customHeight="1" x14ac:dyDescent="0.2">
      <c r="A88" s="46"/>
      <c r="B88" s="47"/>
      <c r="C88" s="48" t="s">
        <v>14</v>
      </c>
      <c r="D88" s="48"/>
      <c r="E88" s="40">
        <f>IFERROR(D87/$C$12,"-")</f>
        <v>0</v>
      </c>
      <c r="F88" s="1"/>
      <c r="G88" s="1"/>
      <c r="H88" s="1"/>
      <c r="IT88"/>
      <c r="IU88"/>
      <c r="IV88"/>
    </row>
    <row r="89" spans="1:256" ht="15.75" customHeight="1" x14ac:dyDescent="0.2">
      <c r="A89" s="7"/>
      <c r="B89" s="1"/>
      <c r="C89" s="1"/>
      <c r="D89" s="1"/>
      <c r="E89" s="1"/>
      <c r="F89" s="1"/>
      <c r="G89" s="1"/>
      <c r="H89" s="1"/>
      <c r="IT89"/>
      <c r="IU89"/>
      <c r="IV89"/>
    </row>
    <row r="90" spans="1:256" ht="15.75" customHeight="1" x14ac:dyDescent="0.2">
      <c r="A90" s="7"/>
      <c r="B90" s="1"/>
      <c r="C90" s="1"/>
      <c r="D90" s="1"/>
      <c r="E90" s="1"/>
      <c r="F90" s="1"/>
      <c r="G90" s="1"/>
      <c r="H90" s="1"/>
    </row>
    <row r="91" spans="1:256" ht="38.25" customHeight="1" x14ac:dyDescent="0.2">
      <c r="A91" s="46">
        <v>19</v>
      </c>
      <c r="B91" s="47" t="e">
        <f>_xlfn.SINGLE('SEZIONE (1)'!#REF!)</f>
        <v>#REF!</v>
      </c>
      <c r="C91" s="37" t="s">
        <v>13</v>
      </c>
      <c r="D91" s="38">
        <f>SUM('SEZIONE (1)'!D91:D91)</f>
        <v>0</v>
      </c>
      <c r="E91" s="39"/>
      <c r="F91" s="1"/>
      <c r="G91" s="1"/>
      <c r="H91" s="1"/>
      <c r="IT91"/>
      <c r="IU91"/>
      <c r="IV91"/>
    </row>
    <row r="92" spans="1:256" ht="44.25" customHeight="1" x14ac:dyDescent="0.2">
      <c r="A92" s="46"/>
      <c r="B92" s="47"/>
      <c r="C92" s="48" t="s">
        <v>14</v>
      </c>
      <c r="D92" s="48"/>
      <c r="E92" s="40">
        <f>IFERROR(D91/$C$12,"-")</f>
        <v>0</v>
      </c>
      <c r="F92" s="1"/>
      <c r="G92" s="1"/>
      <c r="H92" s="1"/>
      <c r="IT92"/>
      <c r="IU92"/>
      <c r="IV92"/>
    </row>
    <row r="93" spans="1:256" ht="15.75" customHeight="1" x14ac:dyDescent="0.2">
      <c r="A93" s="7"/>
      <c r="B93" s="1"/>
      <c r="C93" s="1"/>
      <c r="D93" s="1"/>
      <c r="E93" s="1"/>
      <c r="F93" s="1"/>
      <c r="G93" s="1"/>
      <c r="H93" s="1"/>
      <c r="IT93"/>
      <c r="IU93"/>
      <c r="IV93"/>
    </row>
    <row r="94" spans="1:256" ht="15.75" customHeight="1" x14ac:dyDescent="0.2">
      <c r="A94" s="7"/>
      <c r="B94" s="1"/>
      <c r="C94" s="1"/>
      <c r="D94" s="1"/>
      <c r="E94" s="1"/>
      <c r="F94" s="1"/>
      <c r="G94" s="1"/>
      <c r="H94" s="1"/>
    </row>
    <row r="95" spans="1:256" ht="38.25" customHeight="1" x14ac:dyDescent="0.2">
      <c r="A95" s="46">
        <v>20</v>
      </c>
      <c r="B95" s="47" t="e">
        <f>_xlfn.SINGLE('SEZIONE (1)'!#REF!)</f>
        <v>#REF!</v>
      </c>
      <c r="C95" s="37" t="s">
        <v>13</v>
      </c>
      <c r="D95" s="38">
        <f>SUM('SEZIONE (1)'!D95:D95)</f>
        <v>0</v>
      </c>
      <c r="E95" s="39"/>
      <c r="F95" s="1"/>
      <c r="G95" s="1"/>
      <c r="H95" s="1"/>
      <c r="IT95"/>
      <c r="IU95"/>
      <c r="IV95"/>
    </row>
    <row r="96" spans="1:256" ht="44.25" customHeight="1" x14ac:dyDescent="0.2">
      <c r="A96" s="46"/>
      <c r="B96" s="47"/>
      <c r="C96" s="48" t="s">
        <v>14</v>
      </c>
      <c r="D96" s="48"/>
      <c r="E96" s="40">
        <f>IFERROR(D95/$C$12,"-")</f>
        <v>0</v>
      </c>
      <c r="F96" s="1"/>
      <c r="G96" s="1"/>
      <c r="H96" s="1"/>
      <c r="IT96"/>
      <c r="IU96"/>
      <c r="IV96"/>
    </row>
    <row r="97" spans="1:256" ht="15.75" customHeight="1" x14ac:dyDescent="0.2">
      <c r="A97" s="7"/>
      <c r="B97" s="1"/>
      <c r="C97" s="1"/>
      <c r="D97" s="1"/>
      <c r="E97" s="1"/>
      <c r="F97" s="1"/>
      <c r="G97" s="1"/>
      <c r="H97" s="1"/>
      <c r="IT97"/>
      <c r="IU97"/>
      <c r="IV97"/>
    </row>
    <row r="98" spans="1:256" x14ac:dyDescent="0.2">
      <c r="A98" s="7"/>
      <c r="F98" s="1"/>
      <c r="G98" s="1"/>
      <c r="H98" s="1"/>
      <c r="IT98"/>
      <c r="IU98"/>
      <c r="IV98"/>
    </row>
    <row r="99" spans="1:256" ht="38.25" customHeight="1" x14ac:dyDescent="0.2">
      <c r="A99" s="46">
        <v>21</v>
      </c>
      <c r="B99" s="47" t="e">
        <f>_xlfn.SINGLE('SEZIONE (1)'!#REF!)</f>
        <v>#REF!</v>
      </c>
      <c r="C99" s="37" t="s">
        <v>13</v>
      </c>
      <c r="D99" s="38">
        <f>SUM('SEZIONE (1)'!D99:D99)</f>
        <v>0</v>
      </c>
      <c r="E99" s="39"/>
      <c r="F99" s="1"/>
      <c r="G99" s="1"/>
      <c r="H99" s="1"/>
      <c r="IT99"/>
      <c r="IU99"/>
      <c r="IV99"/>
    </row>
    <row r="100" spans="1:256" ht="44.25" customHeight="1" x14ac:dyDescent="0.2">
      <c r="A100" s="46"/>
      <c r="B100" s="47"/>
      <c r="C100" s="48" t="s">
        <v>14</v>
      </c>
      <c r="D100" s="48"/>
      <c r="E100" s="40">
        <f>IFERROR(D99/$C$12,"-")</f>
        <v>0</v>
      </c>
      <c r="F100" s="1"/>
      <c r="G100" s="1"/>
      <c r="H100" s="1"/>
      <c r="IT100"/>
      <c r="IU100"/>
      <c r="IV100"/>
    </row>
    <row r="101" spans="1:256" ht="15.75" customHeight="1" x14ac:dyDescent="0.2">
      <c r="A101" s="7"/>
      <c r="B101" s="1"/>
      <c r="C101" s="1"/>
      <c r="D101" s="1"/>
      <c r="E101" s="1"/>
      <c r="F101" s="1"/>
      <c r="G101" s="1"/>
      <c r="H101" s="1"/>
      <c r="IT101"/>
      <c r="IU101"/>
      <c r="IV101"/>
    </row>
    <row r="102" spans="1:256" x14ac:dyDescent="0.2">
      <c r="F102" s="1"/>
      <c r="G102" s="1"/>
      <c r="H102" s="1"/>
      <c r="IT102"/>
      <c r="IU102"/>
      <c r="IV102"/>
    </row>
    <row r="103" spans="1:256" ht="38.25" customHeight="1" x14ac:dyDescent="0.2">
      <c r="A103" s="46">
        <v>22</v>
      </c>
      <c r="B103" s="47" t="e">
        <f>_xlfn.SINGLE('SEZIONE (1)'!#REF!)</f>
        <v>#REF!</v>
      </c>
      <c r="C103" s="37" t="s">
        <v>13</v>
      </c>
      <c r="D103" s="38">
        <f>SUM('SEZIONE (1)'!D103:D103)</f>
        <v>0</v>
      </c>
      <c r="E103" s="39"/>
      <c r="F103" s="1"/>
      <c r="G103" s="1"/>
      <c r="H103" s="1"/>
      <c r="IT103"/>
      <c r="IU103"/>
      <c r="IV103"/>
    </row>
    <row r="104" spans="1:256" ht="44.25" customHeight="1" x14ac:dyDescent="0.2">
      <c r="A104" s="46"/>
      <c r="B104" s="47"/>
      <c r="C104" s="48" t="s">
        <v>14</v>
      </c>
      <c r="D104" s="48"/>
      <c r="E104" s="40">
        <f>IFERROR(D103/$C$12,"-")</f>
        <v>0</v>
      </c>
      <c r="F104" s="1"/>
      <c r="G104" s="1"/>
      <c r="H104" s="1"/>
      <c r="IT104"/>
      <c r="IU104"/>
      <c r="IV104"/>
    </row>
    <row r="105" spans="1:256" ht="15.75" customHeight="1" x14ac:dyDescent="0.2">
      <c r="A105" s="7"/>
      <c r="B105" s="1"/>
      <c r="C105" s="1"/>
      <c r="D105" s="1"/>
      <c r="E105" s="1"/>
      <c r="F105" s="1"/>
      <c r="G105" s="1"/>
      <c r="H105" s="1"/>
      <c r="IT105"/>
      <c r="IU105"/>
      <c r="IV105"/>
    </row>
    <row r="106" spans="1:256" x14ac:dyDescent="0.2">
      <c r="F106" s="1"/>
      <c r="G106" s="1"/>
      <c r="H106" s="1"/>
      <c r="IT106"/>
      <c r="IU106"/>
      <c r="IV106"/>
    </row>
    <row r="107" spans="1:256" ht="38.25" customHeight="1" x14ac:dyDescent="0.2">
      <c r="A107" s="46">
        <v>23</v>
      </c>
      <c r="B107" s="47" t="e">
        <f>_xlfn.SINGLE('SEZIONE (1)'!#REF!)</f>
        <v>#REF!</v>
      </c>
      <c r="C107" s="37" t="s">
        <v>13</v>
      </c>
      <c r="D107" s="38">
        <f>SUM('SEZIONE (1)'!D107:D107)</f>
        <v>0</v>
      </c>
      <c r="E107" s="39"/>
      <c r="F107" s="1"/>
      <c r="G107" s="1"/>
      <c r="H107" s="1"/>
      <c r="IT107"/>
      <c r="IU107"/>
      <c r="IV107"/>
    </row>
    <row r="108" spans="1:256" ht="44.25" customHeight="1" x14ac:dyDescent="0.2">
      <c r="A108" s="46"/>
      <c r="B108" s="47"/>
      <c r="C108" s="48" t="s">
        <v>14</v>
      </c>
      <c r="D108" s="48"/>
      <c r="E108" s="40">
        <f>IFERROR(D107/$C$12,"-")</f>
        <v>0</v>
      </c>
      <c r="F108" s="1"/>
      <c r="G108" s="1"/>
      <c r="H108" s="1"/>
      <c r="IT108"/>
      <c r="IU108"/>
      <c r="IV108"/>
    </row>
    <row r="109" spans="1:256" ht="15.75" customHeight="1" x14ac:dyDescent="0.2"/>
  </sheetData>
  <mergeCells count="73">
    <mergeCell ref="B19:B20"/>
    <mergeCell ref="C20:D20"/>
    <mergeCell ref="E8:G10"/>
    <mergeCell ref="F13:F14"/>
    <mergeCell ref="G13:G14"/>
    <mergeCell ref="B17:B18"/>
    <mergeCell ref="C17:E18"/>
    <mergeCell ref="A23:A24"/>
    <mergeCell ref="B23:B24"/>
    <mergeCell ref="C24:D24"/>
    <mergeCell ref="A27:A28"/>
    <mergeCell ref="B27:B28"/>
    <mergeCell ref="C28:D28"/>
    <mergeCell ref="A31:A32"/>
    <mergeCell ref="B31:B32"/>
    <mergeCell ref="C32:D32"/>
    <mergeCell ref="A35:A36"/>
    <mergeCell ref="B35:B36"/>
    <mergeCell ref="C36:D36"/>
    <mergeCell ref="A39:A40"/>
    <mergeCell ref="B39:B40"/>
    <mergeCell ref="C40:D40"/>
    <mergeCell ref="A43:A44"/>
    <mergeCell ref="B43:B44"/>
    <mergeCell ref="C44:D44"/>
    <mergeCell ref="A47:A48"/>
    <mergeCell ref="B47:B48"/>
    <mergeCell ref="C48:D48"/>
    <mergeCell ref="A51:A52"/>
    <mergeCell ref="B51:B52"/>
    <mergeCell ref="C52:D52"/>
    <mergeCell ref="A55:A56"/>
    <mergeCell ref="B55:B56"/>
    <mergeCell ref="C56:D56"/>
    <mergeCell ref="A59:A60"/>
    <mergeCell ref="B59:B60"/>
    <mergeCell ref="C60:D60"/>
    <mergeCell ref="A63:A64"/>
    <mergeCell ref="B63:B64"/>
    <mergeCell ref="C64:D64"/>
    <mergeCell ref="A67:A68"/>
    <mergeCell ref="B67:B68"/>
    <mergeCell ref="C68:D68"/>
    <mergeCell ref="A71:A72"/>
    <mergeCell ref="B71:B72"/>
    <mergeCell ref="C72:D72"/>
    <mergeCell ref="A75:A76"/>
    <mergeCell ref="B75:B76"/>
    <mergeCell ref="C76:D76"/>
    <mergeCell ref="A79:A80"/>
    <mergeCell ref="B79:B80"/>
    <mergeCell ref="C80:D80"/>
    <mergeCell ref="A83:A84"/>
    <mergeCell ref="B83:B84"/>
    <mergeCell ref="C84:D84"/>
    <mergeCell ref="A87:A88"/>
    <mergeCell ref="B87:B88"/>
    <mergeCell ref="C88:D88"/>
    <mergeCell ref="A91:A92"/>
    <mergeCell ref="B91:B92"/>
    <mergeCell ref="C92:D92"/>
    <mergeCell ref="A95:A96"/>
    <mergeCell ref="B95:B96"/>
    <mergeCell ref="C96:D96"/>
    <mergeCell ref="A99:A100"/>
    <mergeCell ref="B99:B100"/>
    <mergeCell ref="C100:D100"/>
    <mergeCell ref="A103:A104"/>
    <mergeCell ref="B103:B104"/>
    <mergeCell ref="C104:D104"/>
    <mergeCell ref="A107:A108"/>
    <mergeCell ref="B107:B108"/>
    <mergeCell ref="C108:D108"/>
  </mergeCells>
  <conditionalFormatting sqref="E8:G10">
    <cfRule type="expression" dxfId="1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landscape" horizontalDpi="300" verticalDpi="300" r:id="rId1"/>
  <headerFooter alignWithMargins="0">
    <oddFooter>&amp;CElaborazione dati: Ufficio Elettorale Comunale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indexed="22"/>
  </sheetPr>
  <dimension ref="A1:IV35"/>
  <sheetViews>
    <sheetView showGridLines="0" zoomScaleNormal="100" workbookViewId="0">
      <selection activeCell="F22" sqref="F22"/>
    </sheetView>
  </sheetViews>
  <sheetFormatPr defaultColWidth="11.42578125" defaultRowHeight="12.75" x14ac:dyDescent="0.2"/>
  <cols>
    <col min="1" max="1" width="2.85546875" style="1" customWidth="1"/>
    <col min="2" max="2" width="28" style="2" customWidth="1"/>
    <col min="3" max="3" width="24.140625" style="2" customWidth="1"/>
    <col min="4" max="4" width="10.85546875" style="3" customWidth="1"/>
    <col min="5" max="5" width="11.42578125" style="3"/>
    <col min="6" max="6" width="22.42578125" style="2" customWidth="1"/>
    <col min="7" max="7" width="8.5703125" style="2" customWidth="1"/>
    <col min="8" max="8" width="8.28515625" style="2" customWidth="1"/>
    <col min="9" max="9" width="8.42578125" style="1" customWidth="1"/>
    <col min="10" max="16384" width="11.42578125" style="1"/>
  </cols>
  <sheetData>
    <row r="1" spans="1:256" ht="15" x14ac:dyDescent="0.35">
      <c r="B1" s="4" t="s">
        <v>0</v>
      </c>
      <c r="C1" s="41" t="s">
        <v>15</v>
      </c>
      <c r="D1" s="6"/>
    </row>
    <row r="2" spans="1:256" ht="18.75" customHeight="1" x14ac:dyDescent="0.35">
      <c r="B2" s="4" t="s">
        <v>16</v>
      </c>
      <c r="C2" s="41"/>
      <c r="D2" s="6"/>
    </row>
    <row r="3" spans="1:256" ht="7.5" customHeight="1" x14ac:dyDescent="0.35">
      <c r="B3" s="4"/>
      <c r="C3" s="41"/>
      <c r="D3" s="6"/>
    </row>
    <row r="4" spans="1:256" ht="10.5" customHeight="1" x14ac:dyDescent="0.2">
      <c r="A4" s="7"/>
      <c r="B4" s="8"/>
      <c r="C4" s="9" t="s">
        <v>2</v>
      </c>
      <c r="D4" s="10" t="s">
        <v>3</v>
      </c>
      <c r="E4" s="11" t="s">
        <v>1</v>
      </c>
      <c r="F4" s="12"/>
    </row>
    <row r="5" spans="1:256" ht="15.75" customHeight="1" x14ac:dyDescent="0.2">
      <c r="A5" s="7"/>
      <c r="B5" s="13" t="s">
        <v>4</v>
      </c>
      <c r="C5" s="42">
        <v>261</v>
      </c>
      <c r="D5" s="42">
        <v>247</v>
      </c>
      <c r="E5" s="15">
        <f>SUM(C5:D5)</f>
        <v>508</v>
      </c>
      <c r="F5" s="16"/>
    </row>
    <row r="6" spans="1:256" ht="15.75" customHeight="1" x14ac:dyDescent="0.2">
      <c r="A6" s="7"/>
      <c r="B6" s="17" t="s">
        <v>5</v>
      </c>
      <c r="C6" s="43">
        <v>100</v>
      </c>
      <c r="D6" s="43">
        <v>97</v>
      </c>
      <c r="E6" s="18">
        <f>SUM(C6:D6)</f>
        <v>197</v>
      </c>
      <c r="F6" s="19">
        <f>IFERROR(E6/E5,"-")</f>
        <v>0.38779527559055116</v>
      </c>
    </row>
    <row r="7" spans="1:256" ht="15.75" customHeight="1" x14ac:dyDescent="0.2">
      <c r="A7" s="7"/>
      <c r="B7" s="20"/>
      <c r="C7" s="21"/>
      <c r="D7" s="21"/>
      <c r="E7" s="21"/>
      <c r="F7" s="22"/>
      <c r="G7" s="23"/>
    </row>
    <row r="8" spans="1:256" ht="15.75" customHeight="1" x14ac:dyDescent="0.2">
      <c r="A8" s="7"/>
      <c r="B8" s="13" t="s">
        <v>6</v>
      </c>
      <c r="C8" s="44">
        <v>1</v>
      </c>
      <c r="D8" s="24">
        <f>IFERROR(C8/E5,"-")</f>
        <v>1.968503937007874E-3</v>
      </c>
      <c r="E8" s="49" t="str">
        <f>IF(G13=0,"",IF(C12=G13,"","ATTEZIONE: I VOTI VALIDI E LA SOMMA DI VOTI ASSEGNATI AI CANDIDATI NON COINCIDONO"))</f>
        <v/>
      </c>
      <c r="F8" s="49"/>
      <c r="G8" s="49"/>
    </row>
    <row r="9" spans="1:256" ht="15.75" customHeight="1" x14ac:dyDescent="0.2">
      <c r="A9" s="7"/>
      <c r="B9" s="13" t="s">
        <v>7</v>
      </c>
      <c r="C9" s="44">
        <v>5</v>
      </c>
      <c r="D9" s="24">
        <f>IFERROR(C9/E5,"-")</f>
        <v>9.8425196850393699E-3</v>
      </c>
      <c r="E9" s="49"/>
      <c r="F9" s="49"/>
      <c r="G9" s="49"/>
    </row>
    <row r="10" spans="1:256" ht="15.75" customHeight="1" x14ac:dyDescent="0.2">
      <c r="A10" s="7"/>
      <c r="B10" s="13" t="s">
        <v>8</v>
      </c>
      <c r="C10" s="44">
        <v>0</v>
      </c>
      <c r="D10" s="24">
        <f>IFERROR(C10/E5,"-")</f>
        <v>0</v>
      </c>
      <c r="E10" s="49"/>
      <c r="F10" s="49"/>
      <c r="G10" s="49"/>
    </row>
    <row r="11" spans="1:256" ht="7.5" customHeight="1" x14ac:dyDescent="0.2">
      <c r="A11" s="7"/>
      <c r="B11" s="25"/>
      <c r="C11" s="22"/>
      <c r="D11" s="23"/>
      <c r="E11" s="26"/>
      <c r="G11" s="1"/>
      <c r="H11" s="1"/>
      <c r="IV11"/>
    </row>
    <row r="12" spans="1:256" ht="21.75" customHeight="1" x14ac:dyDescent="0.2">
      <c r="A12" s="7"/>
      <c r="B12" s="27" t="s">
        <v>9</v>
      </c>
      <c r="C12" s="31">
        <f>E6-(SUM(C8:C10))</f>
        <v>191</v>
      </c>
      <c r="D12" s="28">
        <f>IFERROR(C12/E6,"-")</f>
        <v>0.96954314720812185</v>
      </c>
      <c r="E12" s="26"/>
      <c r="G12" s="1"/>
      <c r="H12" s="1"/>
      <c r="IV12"/>
    </row>
    <row r="13" spans="1:256" ht="22.5" customHeight="1" x14ac:dyDescent="0.2">
      <c r="A13" s="7"/>
      <c r="B13" s="29"/>
      <c r="C13" s="22"/>
      <c r="D13" s="30"/>
      <c r="E13" s="26"/>
      <c r="F13" s="50" t="s">
        <v>10</v>
      </c>
      <c r="G13" s="51">
        <f>SUM(D19,D23,D27,D31)</f>
        <v>191</v>
      </c>
    </row>
    <row r="14" spans="1:256" ht="6.75" customHeight="1" x14ac:dyDescent="0.2">
      <c r="A14" s="7"/>
      <c r="B14" s="29"/>
      <c r="C14" s="22"/>
      <c r="D14" s="32"/>
      <c r="E14" s="32"/>
      <c r="F14" s="50"/>
      <c r="G14" s="52"/>
    </row>
    <row r="15" spans="1:256" ht="4.5" customHeight="1" x14ac:dyDescent="0.2">
      <c r="A15" s="7"/>
      <c r="B15" s="25"/>
      <c r="C15" s="22"/>
      <c r="D15" s="32"/>
      <c r="E15" s="32"/>
      <c r="F15" s="33"/>
      <c r="G15" s="22"/>
    </row>
    <row r="16" spans="1:256" ht="5.25" hidden="1" customHeight="1" x14ac:dyDescent="0.2">
      <c r="A16" s="7"/>
      <c r="B16" s="25"/>
      <c r="C16" s="22"/>
      <c r="D16" s="32"/>
      <c r="E16" s="32"/>
      <c r="F16" s="33"/>
      <c r="G16" s="22"/>
    </row>
    <row r="17" spans="1:256" ht="9.75" customHeight="1" x14ac:dyDescent="0.2">
      <c r="A17" s="34"/>
      <c r="B17" s="53" t="s">
        <v>11</v>
      </c>
      <c r="C17" s="54" t="s">
        <v>12</v>
      </c>
      <c r="D17" s="54"/>
      <c r="E17" s="54"/>
      <c r="F17" s="35"/>
      <c r="G17" s="1"/>
      <c r="H17" s="1"/>
      <c r="IT17"/>
      <c r="IU17"/>
      <c r="IV17"/>
    </row>
    <row r="18" spans="1:256" ht="6.75" customHeight="1" x14ac:dyDescent="0.2">
      <c r="A18" s="34"/>
      <c r="B18" s="53"/>
      <c r="C18" s="54"/>
      <c r="D18" s="54"/>
      <c r="E18" s="54"/>
      <c r="F18" s="35"/>
      <c r="G18" s="1"/>
      <c r="H18" s="1"/>
      <c r="IT18"/>
      <c r="IU18"/>
      <c r="IV18"/>
    </row>
    <row r="19" spans="1:256" ht="38.25" customHeight="1" x14ac:dyDescent="0.2">
      <c r="A19" s="46">
        <v>1</v>
      </c>
      <c r="B19" s="55" t="s">
        <v>17</v>
      </c>
      <c r="C19" s="37" t="s">
        <v>13</v>
      </c>
      <c r="D19" s="45">
        <v>123</v>
      </c>
      <c r="E19" s="39"/>
      <c r="F19" s="1"/>
      <c r="G19" s="1"/>
      <c r="H19" s="1"/>
      <c r="IT19"/>
      <c r="IU19"/>
      <c r="IV19"/>
    </row>
    <row r="20" spans="1:256" ht="44.25" customHeight="1" x14ac:dyDescent="0.2">
      <c r="A20" s="46"/>
      <c r="B20" s="56"/>
      <c r="C20" s="48" t="s">
        <v>14</v>
      </c>
      <c r="D20" s="48"/>
      <c r="E20" s="40">
        <f>IFERROR(D19/$C$12,"-")</f>
        <v>0.64397905759162299</v>
      </c>
      <c r="F20" s="1"/>
      <c r="G20" s="1"/>
      <c r="H20" s="1"/>
      <c r="IT20"/>
      <c r="IU20"/>
      <c r="IV20"/>
    </row>
    <row r="21" spans="1:256" ht="15.75" customHeight="1" x14ac:dyDescent="0.2">
      <c r="A21" s="7"/>
      <c r="B21" s="1"/>
      <c r="C21" s="1"/>
      <c r="D21" s="1"/>
      <c r="E21" s="1"/>
      <c r="F21" s="1"/>
      <c r="G21" s="1"/>
      <c r="H21" s="1"/>
      <c r="IT21"/>
      <c r="IU21"/>
      <c r="IV21"/>
    </row>
    <row r="22" spans="1:256" ht="15.75" customHeight="1" x14ac:dyDescent="0.2">
      <c r="A22" s="7"/>
      <c r="B22" s="1"/>
      <c r="C22" s="1"/>
      <c r="D22" s="1"/>
      <c r="E22" s="1"/>
      <c r="F22" s="1"/>
      <c r="G22" s="1"/>
      <c r="H22" s="1"/>
      <c r="IT22"/>
      <c r="IU22"/>
      <c r="IV22"/>
    </row>
    <row r="23" spans="1:256" ht="38.25" customHeight="1" x14ac:dyDescent="0.2">
      <c r="A23" s="46">
        <v>2</v>
      </c>
      <c r="B23" s="55" t="s">
        <v>18</v>
      </c>
      <c r="C23" s="37" t="s">
        <v>13</v>
      </c>
      <c r="D23" s="45">
        <v>43</v>
      </c>
      <c r="E23" s="39"/>
      <c r="F23" s="1"/>
      <c r="G23" s="1"/>
      <c r="H23" s="1"/>
      <c r="IT23"/>
      <c r="IU23"/>
      <c r="IV23"/>
    </row>
    <row r="24" spans="1:256" ht="44.25" customHeight="1" x14ac:dyDescent="0.2">
      <c r="A24" s="46"/>
      <c r="B24" s="56"/>
      <c r="C24" s="48" t="s">
        <v>14</v>
      </c>
      <c r="D24" s="48"/>
      <c r="E24" s="40">
        <f>IFERROR(D23/$C$12,"-")</f>
        <v>0.22513089005235601</v>
      </c>
      <c r="F24" s="1"/>
      <c r="G24" s="1"/>
      <c r="H24" s="1"/>
      <c r="IT24"/>
      <c r="IU24"/>
      <c r="IV24"/>
    </row>
    <row r="25" spans="1:256" ht="15.75" customHeight="1" x14ac:dyDescent="0.2">
      <c r="A25" s="7"/>
      <c r="B25" s="1"/>
      <c r="C25" s="1"/>
      <c r="D25" s="1"/>
      <c r="E25" s="1"/>
      <c r="F25" s="1"/>
      <c r="G25" s="1"/>
      <c r="H25" s="1"/>
      <c r="IT25"/>
      <c r="IU25"/>
      <c r="IV25"/>
    </row>
    <row r="26" spans="1:256" ht="15.75" customHeight="1" x14ac:dyDescent="0.2">
      <c r="A26" s="7"/>
      <c r="B26" s="1"/>
      <c r="C26" s="1"/>
      <c r="D26" s="1"/>
      <c r="E26" s="1"/>
      <c r="F26" s="1"/>
      <c r="G26" s="1"/>
      <c r="H26" s="1"/>
      <c r="IT26"/>
      <c r="IU26"/>
      <c r="IV26"/>
    </row>
    <row r="27" spans="1:256" ht="38.25" customHeight="1" x14ac:dyDescent="0.2">
      <c r="A27" s="46">
        <v>3</v>
      </c>
      <c r="B27" s="55" t="s">
        <v>19</v>
      </c>
      <c r="C27" s="37" t="s">
        <v>13</v>
      </c>
      <c r="D27" s="45">
        <v>2</v>
      </c>
      <c r="E27" s="39"/>
      <c r="F27" s="1"/>
      <c r="G27" s="1"/>
      <c r="H27" s="1"/>
      <c r="IT27"/>
      <c r="IU27"/>
      <c r="IV27"/>
    </row>
    <row r="28" spans="1:256" ht="44.25" customHeight="1" x14ac:dyDescent="0.2">
      <c r="A28" s="46"/>
      <c r="B28" s="56"/>
      <c r="C28" s="48" t="s">
        <v>14</v>
      </c>
      <c r="D28" s="48"/>
      <c r="E28" s="40">
        <f>IFERROR(D27/$C$12,"-")</f>
        <v>1.0471204188481676E-2</v>
      </c>
      <c r="F28" s="1"/>
      <c r="G28" s="1"/>
      <c r="H28" s="1"/>
      <c r="IT28"/>
      <c r="IU28"/>
      <c r="IV28"/>
    </row>
    <row r="29" spans="1:256" ht="15.75" customHeight="1" x14ac:dyDescent="0.2">
      <c r="A29" s="7"/>
      <c r="B29" s="1"/>
      <c r="C29" s="1"/>
      <c r="D29" s="1"/>
      <c r="E29" s="1"/>
      <c r="F29" s="1"/>
      <c r="G29" s="1"/>
      <c r="H29" s="1"/>
      <c r="IT29"/>
      <c r="IU29"/>
      <c r="IV29"/>
    </row>
    <row r="30" spans="1:256" ht="15.75" customHeight="1" x14ac:dyDescent="0.2">
      <c r="A30" s="7"/>
      <c r="B30" s="1"/>
      <c r="C30" s="1"/>
      <c r="D30" s="1"/>
      <c r="E30" s="1"/>
      <c r="F30" s="1"/>
      <c r="G30" s="1"/>
      <c r="H30" s="1"/>
      <c r="IT30"/>
      <c r="IU30"/>
      <c r="IV30"/>
    </row>
    <row r="31" spans="1:256" ht="38.25" customHeight="1" x14ac:dyDescent="0.2">
      <c r="A31" s="46">
        <v>4</v>
      </c>
      <c r="B31" s="55" t="s">
        <v>20</v>
      </c>
      <c r="C31" s="37" t="s">
        <v>13</v>
      </c>
      <c r="D31" s="45">
        <v>23</v>
      </c>
      <c r="E31" s="39"/>
      <c r="F31" s="1"/>
      <c r="G31" s="1"/>
      <c r="H31" s="1"/>
      <c r="IT31"/>
      <c r="IU31"/>
      <c r="IV31"/>
    </row>
    <row r="32" spans="1:256" ht="44.25" customHeight="1" x14ac:dyDescent="0.2">
      <c r="A32" s="46"/>
      <c r="B32" s="56"/>
      <c r="C32" s="48" t="s">
        <v>14</v>
      </c>
      <c r="D32" s="48"/>
      <c r="E32" s="40">
        <f>IFERROR(D31/$C$12,"-")</f>
        <v>0.12041884816753927</v>
      </c>
      <c r="F32" s="1"/>
      <c r="G32" s="1"/>
      <c r="H32" s="1"/>
      <c r="IT32"/>
      <c r="IU32"/>
      <c r="IV32"/>
    </row>
    <row r="33" spans="1:256" ht="15.75" customHeight="1" x14ac:dyDescent="0.2">
      <c r="A33" s="7"/>
      <c r="B33" s="1"/>
      <c r="C33" s="1"/>
      <c r="D33" s="1"/>
      <c r="E33" s="1"/>
      <c r="F33" s="1"/>
      <c r="G33" s="1"/>
      <c r="H33" s="1"/>
      <c r="IT33"/>
      <c r="IU33"/>
      <c r="IV33"/>
    </row>
    <row r="34" spans="1:256" ht="15.75" customHeight="1" x14ac:dyDescent="0.2">
      <c r="A34" s="7"/>
      <c r="B34" s="1"/>
      <c r="C34" s="1"/>
      <c r="D34" s="1"/>
      <c r="E34" s="1"/>
      <c r="F34" s="1"/>
      <c r="G34" s="1"/>
      <c r="H34" s="1"/>
      <c r="IT34"/>
      <c r="IU34"/>
      <c r="IV34"/>
    </row>
    <row r="35" spans="1:256" ht="15.75" customHeight="1" x14ac:dyDescent="0.2"/>
  </sheetData>
  <sheetProtection selectLockedCells="1" selectUnlockedCells="1"/>
  <mergeCells count="17">
    <mergeCell ref="A19:A20"/>
    <mergeCell ref="B19:B20"/>
    <mergeCell ref="C20:D20"/>
    <mergeCell ref="E8:G10"/>
    <mergeCell ref="F13:F14"/>
    <mergeCell ref="G13:G14"/>
    <mergeCell ref="B17:B18"/>
    <mergeCell ref="C17:E18"/>
    <mergeCell ref="A31:A32"/>
    <mergeCell ref="B31:B32"/>
    <mergeCell ref="C32:D32"/>
    <mergeCell ref="A23:A24"/>
    <mergeCell ref="B23:B24"/>
    <mergeCell ref="C24:D24"/>
    <mergeCell ref="A27:A28"/>
    <mergeCell ref="B27:B28"/>
    <mergeCell ref="C28:D28"/>
  </mergeCells>
  <conditionalFormatting sqref="E8:G10">
    <cfRule type="expression" dxfId="0" priority="1" stopIfTrue="1">
      <formula>NOT(ISERROR(SEARCH("ATTEZIONE: I VOTI VALIDI E LA SOMMA DI VOTI ASSEGNATI AI CANDIDATI NON COINCIDONO",E8)))</formula>
    </cfRule>
  </conditionalFormatting>
  <printOptions horizontalCentered="1"/>
  <pageMargins left="0.31496062992125984" right="0.31496062992125984" top="0.59055118110236227" bottom="0.39370078740157483" header="0.23622047244094491" footer="0.31496062992125984"/>
  <pageSetup paperSize="9" firstPageNumber="0" orientation="portrait" horizontalDpi="300" verticalDpi="300" r:id="rId1"/>
  <headerFooter alignWithMargins="0">
    <oddFooter>&amp;CElaborazione dati: Ufficio Elettorale Comunale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TOTALI</vt:lpstr>
      <vt:lpstr>SEZIONE (1)</vt:lpstr>
      <vt:lpstr>'SEZIONE (1)'!Area_stampa</vt:lpstr>
      <vt:lpstr>TOTALI!Area_stampa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anagrafe</cp:lastModifiedBy>
  <dcterms:created xsi:type="dcterms:W3CDTF">2023-02-13T08:29:26Z</dcterms:created>
  <dcterms:modified xsi:type="dcterms:W3CDTF">2023-02-14T11:42:45Z</dcterms:modified>
</cp:coreProperties>
</file>